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4_1\งานทะเบียนวัดผล\เอกสารงานวัดผล\"/>
    </mc:Choice>
  </mc:AlternateContent>
  <xr:revisionPtr revIDLastSave="0" documentId="13_ncr:1_{A8399A7F-5357-4CEB-97E5-4B28FBA2CFFB}" xr6:coauthVersionLast="47" xr6:coauthVersionMax="47" xr10:uidLastSave="{00000000-0000-0000-0000-000000000000}"/>
  <bookViews>
    <workbookView xWindow="-110" yWindow="-110" windowWidth="19420" windowHeight="10300" tabRatio="760" xr2:uid="{00000000-000D-0000-FFFF-FFFF00000000}"/>
  </bookViews>
  <sheets>
    <sheet name="รายวิชาที่สอน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9" l="1"/>
  <c r="P14" i="9" s="1"/>
  <c r="O13" i="9" l="1"/>
  <c r="P13" i="9" s="1"/>
  <c r="Q14" i="9"/>
  <c r="R14" i="9" s="1"/>
  <c r="O15" i="9"/>
  <c r="P15" i="9" s="1"/>
  <c r="Q13" i="9"/>
  <c r="R13" i="9" s="1"/>
  <c r="Q15" i="9" l="1"/>
  <c r="R15" i="9" s="1"/>
  <c r="S12" i="9"/>
  <c r="T12" i="9" s="1"/>
  <c r="S10" i="9"/>
  <c r="T10" i="9" s="1"/>
  <c r="S9" i="9"/>
  <c r="T9" i="9" s="1"/>
  <c r="S8" i="9"/>
  <c r="T8" i="9" s="1"/>
  <c r="O8" i="9"/>
  <c r="Q8" i="9" s="1"/>
  <c r="O9" i="9"/>
  <c r="P9" i="9" s="1"/>
  <c r="O10" i="9"/>
  <c r="P10" i="9" s="1"/>
  <c r="Q10" i="9"/>
  <c r="O11" i="9"/>
  <c r="P11" i="9" s="1"/>
  <c r="S11" i="9"/>
  <c r="T11" i="9" s="1"/>
  <c r="O12" i="9"/>
  <c r="S13" i="9"/>
  <c r="T13" i="9" s="1"/>
  <c r="S14" i="9"/>
  <c r="T14" i="9" s="1"/>
  <c r="S15" i="9"/>
  <c r="T15" i="9" s="1"/>
  <c r="D16" i="9"/>
  <c r="E16" i="9"/>
  <c r="F16" i="9"/>
  <c r="G16" i="9"/>
  <c r="H16" i="9"/>
  <c r="I16" i="9"/>
  <c r="J16" i="9"/>
  <c r="K16" i="9"/>
  <c r="L16" i="9"/>
  <c r="M16" i="9"/>
  <c r="N16" i="9"/>
  <c r="P8" i="9" l="1"/>
  <c r="L17" i="9"/>
  <c r="K17" i="9"/>
  <c r="J17" i="9"/>
  <c r="Q11" i="9"/>
  <c r="R11" i="9" s="1"/>
  <c r="M17" i="9"/>
  <c r="I17" i="9"/>
  <c r="P12" i="9"/>
  <c r="Q12" i="9"/>
  <c r="R12" i="9" s="1"/>
  <c r="R10" i="9"/>
  <c r="R8" i="9"/>
  <c r="N17" i="9"/>
  <c r="O16" i="9"/>
  <c r="P17" i="9" s="1"/>
  <c r="G17" i="9"/>
  <c r="F17" i="9"/>
  <c r="H17" i="9"/>
  <c r="E17" i="9"/>
  <c r="S16" i="9"/>
  <c r="T16" i="9" s="1"/>
  <c r="Q9" i="9"/>
  <c r="R9" i="9" s="1"/>
  <c r="Q16" i="9" l="1"/>
  <c r="R16" i="9" s="1"/>
</calcChain>
</file>

<file path=xl/sharedStrings.xml><?xml version="1.0" encoding="utf-8"?>
<sst xmlns="http://schemas.openxmlformats.org/spreadsheetml/2006/main" count="39" uniqueCount="28">
  <si>
    <t>รวม</t>
  </si>
  <si>
    <t>SD</t>
  </si>
  <si>
    <t>X</t>
  </si>
  <si>
    <t>ชื่อวิชา</t>
  </si>
  <si>
    <t>จำนวนนักเรียน</t>
  </si>
  <si>
    <t>ร</t>
  </si>
  <si>
    <t>มส</t>
  </si>
  <si>
    <t>โรงเรียนละอุ่นวิทยาคาร จังหวัดระนอง</t>
  </si>
  <si>
    <t>ห้อง เรียน</t>
  </si>
  <si>
    <t>จำนวน</t>
  </si>
  <si>
    <t>จำนวนนักเรียนที่ได้ระดับผลการเรียน</t>
  </si>
  <si>
    <t>รวมจำนวน</t>
  </si>
  <si>
    <t>ร้อยละ</t>
  </si>
  <si>
    <t>นักเรียนที่</t>
  </si>
  <si>
    <t>ที่ได้รับ</t>
  </si>
  <si>
    <t>นักเรียนที่ได้</t>
  </si>
  <si>
    <t>นักเรียนที่มี</t>
  </si>
  <si>
    <t>ลงทะเบียน</t>
  </si>
  <si>
    <t>ผลการเรียน</t>
  </si>
  <si>
    <t>เรียน(คน)</t>
  </si>
  <si>
    <t>ตั้งแต่1ขึ้นไป</t>
  </si>
  <si>
    <t>ลงชื่อ............................................ครูผู้สอน</t>
  </si>
  <si>
    <t>ลงชื่อ........................................ฝ่ายวัดผล</t>
  </si>
  <si>
    <t>ลงชื่อ..........................................ฝ่ายวิชาการ</t>
  </si>
  <si>
    <t>ลงชื่อ.........................................ผู้อำนวยการโรงเรียน</t>
  </si>
  <si>
    <t>ตั้งแต่3ขึ้นไป</t>
  </si>
  <si>
    <t>สรุปผลสัมฤทธิ์ทางการเรียน ของครูผ้สอน.....นาย/นาง/นางสาว........................................</t>
  </si>
  <si>
    <t xml:space="preserve">  ภาคเรียนที่......... ปีการศึกษา….....….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</si>
</sst>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9C0006"/>
      <name val="TH SarabunPSK"/>
      <family val="2"/>
    </font>
    <font>
      <b/>
      <sz val="14"/>
      <color rgb="FFFF0000"/>
      <name val="TH SarabunPSK"/>
      <family val="2"/>
    </font>
    <font>
      <b/>
      <sz val="20"/>
      <color rgb="FFFF0000"/>
      <name val="TH SarabunPSK"/>
      <family val="2"/>
    </font>
    <font>
      <sz val="14"/>
      <color rgb="FFFF0000"/>
      <name val="TH SarabunPSK"/>
      <family val="2"/>
    </font>
    <font>
      <b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11" xfId="0" applyFont="1" applyFill="1" applyBorder="1" applyAlignment="1">
      <alignment horizontal="centerContinuous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12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8" fillId="2" borderId="1" xfId="1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 textRotation="90"/>
    </xf>
    <xf numFmtId="2" fontId="9" fillId="3" borderId="1" xfId="0" applyNumberFormat="1" applyFont="1" applyFill="1" applyBorder="1" applyAlignment="1">
      <alignment horizontal="center" vertical="center" textRotation="90"/>
    </xf>
    <xf numFmtId="2" fontId="6" fillId="3" borderId="1" xfId="0" applyNumberFormat="1" applyFont="1" applyFill="1" applyBorder="1" applyAlignment="1">
      <alignment horizontal="center" vertical="center" textRotation="90"/>
    </xf>
    <xf numFmtId="2" fontId="6" fillId="3" borderId="3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" fontId="12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/>
              <a:t>แผนภูมิ แสดงผลสัมฤทธิ์ทางการเรียน ภาคเรียนที่ 1/2565</a:t>
            </a:r>
          </a:p>
          <a:p>
            <a:pPr>
              <a:defRPr/>
            </a:pPr>
            <a:r>
              <a:rPr lang="th-TH" sz="1600"/>
              <a:t>ผู้สอน</a:t>
            </a:r>
            <a:r>
              <a:rPr lang="th-TH" sz="1600" baseline="0"/>
              <a:t> ครูพิมพา  กาหลง</a:t>
            </a:r>
            <a:endParaRPr lang="th-TH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[1]รายวิชา!$C$30</c:f>
              <c:strCache>
                <c:ptCount val="1"/>
                <c:pt idx="0">
                  <c:v>วิทยาศาสตร์พื้นฐาน 1</c:v>
                </c:pt>
              </c:strCache>
            </c:strRef>
          </c:tx>
          <c:invertIfNegative val="0"/>
          <c:cat>
            <c:strRef>
              <c:f>[1]รายวิชา!$D$29:$M$29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[1]รายวิชา!$D$30:$M$30</c:f>
              <c:numCache>
                <c:formatCode>General</c:formatCode>
                <c:ptCount val="10"/>
                <c:pt idx="0">
                  <c:v>39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1-42CB-B29C-37C68213C00F}"/>
            </c:ext>
          </c:extLst>
        </c:ser>
        <c:ser>
          <c:idx val="1"/>
          <c:order val="1"/>
          <c:tx>
            <c:strRef>
              <c:f>[1]รายวิชา!$C$31</c:f>
              <c:strCache>
                <c:ptCount val="1"/>
                <c:pt idx="0">
                  <c:v>ป่าชายเลน</c:v>
                </c:pt>
              </c:strCache>
            </c:strRef>
          </c:tx>
          <c:invertIfNegative val="0"/>
          <c:cat>
            <c:strRef>
              <c:f>[1]รายวิชา!$D$29:$M$29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[1]รายวิชา!$D$31:$M$31</c:f>
              <c:numCache>
                <c:formatCode>General</c:formatCode>
                <c:ptCount val="10"/>
                <c:pt idx="0">
                  <c:v>39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1-42CB-B29C-37C68213C00F}"/>
            </c:ext>
          </c:extLst>
        </c:ser>
        <c:ser>
          <c:idx val="2"/>
          <c:order val="2"/>
          <c:tx>
            <c:strRef>
              <c:f>[1]รายวิชา!$C$32</c:f>
              <c:strCache>
                <c:ptCount val="1"/>
                <c:pt idx="0">
                  <c:v>ชีววิทยา 1</c:v>
                </c:pt>
              </c:strCache>
            </c:strRef>
          </c:tx>
          <c:invertIfNegative val="0"/>
          <c:cat>
            <c:strRef>
              <c:f>[1]รายวิชา!$D$29:$M$29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[1]รายวิชา!$D$32:$M$32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21-42CB-B29C-37C68213C00F}"/>
            </c:ext>
          </c:extLst>
        </c:ser>
        <c:ser>
          <c:idx val="3"/>
          <c:order val="3"/>
          <c:tx>
            <c:strRef>
              <c:f>[1]รายวิชา!$C$33</c:f>
              <c:strCache>
                <c:ptCount val="1"/>
                <c:pt idx="0">
                  <c:v>ชีววิทยา 3</c:v>
                </c:pt>
              </c:strCache>
            </c:strRef>
          </c:tx>
          <c:invertIfNegative val="0"/>
          <c:cat>
            <c:strRef>
              <c:f>[1]รายวิชา!$D$29:$M$29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[1]รายวิชา!$D$33:$M$33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21-42CB-B29C-37C68213C00F}"/>
            </c:ext>
          </c:extLst>
        </c:ser>
        <c:ser>
          <c:idx val="4"/>
          <c:order val="4"/>
          <c:tx>
            <c:strRef>
              <c:f>[1]รายวิชา!$C$34</c:f>
              <c:strCache>
                <c:ptCount val="1"/>
                <c:pt idx="0">
                  <c:v>ชีววิทยา 5</c:v>
                </c:pt>
              </c:strCache>
            </c:strRef>
          </c:tx>
          <c:invertIfNegative val="0"/>
          <c:cat>
            <c:strRef>
              <c:f>[1]รายวิชา!$D$29:$M$29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[1]รายวิชา!$D$34:$M$34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21-42CB-B29C-37C68213C00F}"/>
            </c:ext>
          </c:extLst>
        </c:ser>
        <c:ser>
          <c:idx val="5"/>
          <c:order val="5"/>
          <c:tx>
            <c:strRef>
              <c:f>[1]รายวิชา!$C$35</c:f>
              <c:strCache>
                <c:ptCount val="1"/>
                <c:pt idx="0">
                  <c:v>หน้าที่พลเมือง</c:v>
                </c:pt>
              </c:strCache>
            </c:strRef>
          </c:tx>
          <c:invertIfNegative val="0"/>
          <c:cat>
            <c:strRef>
              <c:f>[1]รายวิชา!$D$29:$M$29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[1]รายวิชา!$D$35:$M$35</c:f>
              <c:numCache>
                <c:formatCode>General</c:formatCode>
                <c:ptCount val="10"/>
                <c:pt idx="0">
                  <c:v>23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21-42CB-B29C-37C68213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4192"/>
        <c:axId val="9651808"/>
      </c:barChart>
      <c:catAx>
        <c:axId val="96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651808"/>
        <c:crosses val="autoZero"/>
        <c:auto val="1"/>
        <c:lblAlgn val="ctr"/>
        <c:lblOffset val="100"/>
        <c:noMultiLvlLbl val="0"/>
      </c:catAx>
      <c:valAx>
        <c:axId val="9651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4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137160</xdr:colOff>
      <xdr:row>4</xdr:row>
      <xdr:rowOff>175260</xdr:rowOff>
    </xdr:from>
    <xdr:to>
      <xdr:col>16</xdr:col>
      <xdr:colOff>243840</xdr:colOff>
      <xdr:row>4</xdr:row>
      <xdr:rowOff>175260</xdr:rowOff>
    </xdr:to>
    <xdr:sp macro="" textlink="">
      <xdr:nvSpPr>
        <xdr:cNvPr id="2" name="Line 209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7338060" y="1409700"/>
          <a:ext cx="1066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137160</xdr:colOff>
      <xdr:row>4</xdr:row>
      <xdr:rowOff>175260</xdr:rowOff>
    </xdr:from>
    <xdr:to>
      <xdr:col>16</xdr:col>
      <xdr:colOff>243840</xdr:colOff>
      <xdr:row>4</xdr:row>
      <xdr:rowOff>175260</xdr:rowOff>
    </xdr:to>
    <xdr:sp macro="" textlink="">
      <xdr:nvSpPr>
        <xdr:cNvPr id="3" name="Line 209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7338060" y="1409700"/>
          <a:ext cx="1066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</xdr:row>
      <xdr:rowOff>0</xdr:rowOff>
    </xdr:from>
    <xdr:to>
      <xdr:col>17</xdr:col>
      <xdr:colOff>342900</xdr:colOff>
      <xdr:row>67</xdr:row>
      <xdr:rowOff>99060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726979</xdr:colOff>
      <xdr:row>0</xdr:row>
      <xdr:rowOff>53340</xdr:rowOff>
    </xdr:from>
    <xdr:to>
      <xdr:col>2</xdr:col>
      <xdr:colOff>1280063</xdr:colOff>
      <xdr:row>2</xdr:row>
      <xdr:rowOff>129540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259" y="53340"/>
          <a:ext cx="655954" cy="670560"/>
        </a:xfrm>
        <a:prstGeom prst="rect">
          <a:avLst/>
        </a:prstGeom>
      </xdr:spPr>
    </xdr:pic>
    <xdr:clientData/>
  </xdr:twoCellAnchor>
  <xdr:twoCellAnchor>
    <xdr:from>
      <xdr:col>18</xdr:col>
      <xdr:colOff>177800</xdr:colOff>
      <xdr:row>0</xdr:row>
      <xdr:rowOff>0</xdr:rowOff>
    </xdr:from>
    <xdr:to>
      <xdr:col>19</xdr:col>
      <xdr:colOff>549275</xdr:colOff>
      <xdr:row>1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15513-28BA-4EFE-B980-AC2794559825}"/>
            </a:ext>
          </a:extLst>
        </xdr:cNvPr>
        <xdr:cNvSpPr txBox="1"/>
      </xdr:nvSpPr>
      <xdr:spPr>
        <a:xfrm>
          <a:off x="7943850" y="0"/>
          <a:ext cx="9239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วผ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02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&#3585;&#3619;&#3629;&#3585;&#3586;&#3657;&#3629;&#3617;&#3641;&#3621;&#3612;&#3621;&#3626;&#3633;&#3617;&#3620;&#3607;&#3608;&#3636;&#3660;%20(&#3651;&#3594;&#3657;&#3591;&#3634;&#360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วิชา"/>
      <sheetName val="กลุ่มสาระ"/>
    </sheetNames>
    <sheetDataSet>
      <sheetData sheetId="0">
        <row r="29">
          <cell r="D29">
            <v>4</v>
          </cell>
          <cell r="E29">
            <v>3.5</v>
          </cell>
          <cell r="F29">
            <v>3</v>
          </cell>
          <cell r="G29">
            <v>2.5</v>
          </cell>
          <cell r="H29">
            <v>2</v>
          </cell>
          <cell r="I29">
            <v>1.5</v>
          </cell>
          <cell r="J29">
            <v>1</v>
          </cell>
          <cell r="K29">
            <v>0</v>
          </cell>
          <cell r="L29" t="str">
            <v>ร</v>
          </cell>
          <cell r="M29" t="str">
            <v>มส</v>
          </cell>
        </row>
        <row r="30">
          <cell r="C30" t="str">
            <v>วิทยาศาสตร์พื้นฐาน 1</v>
          </cell>
          <cell r="D30">
            <v>39</v>
          </cell>
          <cell r="E30">
            <v>4</v>
          </cell>
          <cell r="F30">
            <v>3</v>
          </cell>
          <cell r="G30">
            <v>8</v>
          </cell>
          <cell r="H30">
            <v>10</v>
          </cell>
          <cell r="I30">
            <v>7</v>
          </cell>
          <cell r="J30">
            <v>5</v>
          </cell>
          <cell r="K30">
            <v>2</v>
          </cell>
        </row>
        <row r="31">
          <cell r="C31" t="str">
            <v>ป่าชายเลน</v>
          </cell>
          <cell r="D31">
            <v>39</v>
          </cell>
          <cell r="E31">
            <v>9</v>
          </cell>
          <cell r="F31">
            <v>7</v>
          </cell>
          <cell r="G31">
            <v>10</v>
          </cell>
          <cell r="H31">
            <v>4</v>
          </cell>
          <cell r="I31">
            <v>4</v>
          </cell>
          <cell r="J31">
            <v>4</v>
          </cell>
          <cell r="L31">
            <v>1</v>
          </cell>
        </row>
        <row r="32">
          <cell r="C32" t="str">
            <v>ชีววิทยา 1</v>
          </cell>
          <cell r="D32">
            <v>6</v>
          </cell>
          <cell r="E32">
            <v>2</v>
          </cell>
          <cell r="F32">
            <v>2</v>
          </cell>
          <cell r="G32">
            <v>1</v>
          </cell>
          <cell r="I32">
            <v>1</v>
          </cell>
        </row>
        <row r="33">
          <cell r="C33" t="str">
            <v>ชีววิทยา 3</v>
          </cell>
          <cell r="D33">
            <v>4</v>
          </cell>
          <cell r="E33">
            <v>2</v>
          </cell>
          <cell r="F33">
            <v>2</v>
          </cell>
        </row>
        <row r="34">
          <cell r="C34" t="str">
            <v>ชีววิทยา 5</v>
          </cell>
          <cell r="D34">
            <v>3</v>
          </cell>
          <cell r="E34">
            <v>3</v>
          </cell>
        </row>
        <row r="35">
          <cell r="C35" t="str">
            <v>หน้าที่พลเมือง</v>
          </cell>
          <cell r="D35">
            <v>23</v>
          </cell>
          <cell r="E35">
            <v>6</v>
          </cell>
          <cell r="F35">
            <v>6</v>
          </cell>
          <cell r="G35">
            <v>4</v>
          </cell>
          <cell r="H35">
            <v>5</v>
          </cell>
          <cell r="J35">
            <v>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"/>
  <sheetViews>
    <sheetView tabSelected="1" workbookViewId="0">
      <selection activeCell="B1" sqref="B1:T1"/>
    </sheetView>
  </sheetViews>
  <sheetFormatPr defaultRowHeight="21"/>
  <cols>
    <col min="1" max="1" width="4.90625" style="2" customWidth="1"/>
    <col min="2" max="2" width="4.6328125" style="49" customWidth="1"/>
    <col min="3" max="3" width="18.453125" style="2" customWidth="1"/>
    <col min="4" max="4" width="6.7265625" style="2" customWidth="1"/>
    <col min="5" max="12" width="4.6328125" style="2" customWidth="1"/>
    <col min="13" max="13" width="4.453125" style="2" customWidth="1"/>
    <col min="14" max="14" width="4.90625" style="2" customWidth="1"/>
    <col min="15" max="16" width="9" style="2" bestFit="1" customWidth="1"/>
    <col min="17" max="17" width="5.7265625" style="2" customWidth="1"/>
    <col min="18" max="18" width="6.26953125" style="2" customWidth="1"/>
    <col min="19" max="19" width="7.90625" style="46" customWidth="1"/>
    <col min="20" max="20" width="7.90625" style="3" customWidth="1"/>
  </cols>
  <sheetData>
    <row r="1" spans="2:20" ht="27">
      <c r="B1" s="62" t="s">
        <v>26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2:20" ht="27"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27">
      <c r="B3" s="62" t="s">
        <v>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2:20" ht="18" customHeight="1">
      <c r="B4" s="63" t="s">
        <v>8</v>
      </c>
      <c r="C4" s="65" t="s">
        <v>3</v>
      </c>
      <c r="D4" s="4" t="s">
        <v>9</v>
      </c>
      <c r="E4" s="67" t="s">
        <v>10</v>
      </c>
      <c r="F4" s="68"/>
      <c r="G4" s="68"/>
      <c r="H4" s="68"/>
      <c r="I4" s="68"/>
      <c r="J4" s="68"/>
      <c r="K4" s="68"/>
      <c r="L4" s="69"/>
      <c r="M4" s="5" t="s">
        <v>4</v>
      </c>
      <c r="N4" s="6"/>
      <c r="O4" s="7" t="s">
        <v>11</v>
      </c>
      <c r="P4" s="7" t="s">
        <v>12</v>
      </c>
      <c r="Q4" s="76" t="s">
        <v>2</v>
      </c>
      <c r="R4" s="76" t="s">
        <v>1</v>
      </c>
      <c r="S4" s="55" t="s">
        <v>11</v>
      </c>
      <c r="T4" s="56" t="s">
        <v>12</v>
      </c>
    </row>
    <row r="5" spans="2:20" ht="18" customHeight="1">
      <c r="B5" s="64"/>
      <c r="C5" s="66"/>
      <c r="D5" s="8" t="s">
        <v>13</v>
      </c>
      <c r="E5" s="70"/>
      <c r="F5" s="71"/>
      <c r="G5" s="71"/>
      <c r="H5" s="71"/>
      <c r="I5" s="71"/>
      <c r="J5" s="71"/>
      <c r="K5" s="71"/>
      <c r="L5" s="72"/>
      <c r="M5" s="9" t="s">
        <v>14</v>
      </c>
      <c r="N5" s="10"/>
      <c r="O5" s="11" t="s">
        <v>15</v>
      </c>
      <c r="P5" s="11" t="s">
        <v>16</v>
      </c>
      <c r="Q5" s="77"/>
      <c r="R5" s="77"/>
      <c r="S5" s="57" t="s">
        <v>15</v>
      </c>
      <c r="T5" s="58" t="s">
        <v>16</v>
      </c>
    </row>
    <row r="6" spans="2:20" ht="18" customHeight="1">
      <c r="B6" s="64"/>
      <c r="C6" s="66"/>
      <c r="D6" s="8" t="s">
        <v>17</v>
      </c>
      <c r="E6" s="73"/>
      <c r="F6" s="74"/>
      <c r="G6" s="74"/>
      <c r="H6" s="74"/>
      <c r="I6" s="74"/>
      <c r="J6" s="74"/>
      <c r="K6" s="74"/>
      <c r="L6" s="75"/>
      <c r="M6" s="12" t="s">
        <v>18</v>
      </c>
      <c r="N6" s="13"/>
      <c r="O6" s="11" t="s">
        <v>18</v>
      </c>
      <c r="P6" s="11" t="s">
        <v>18</v>
      </c>
      <c r="Q6" s="77"/>
      <c r="R6" s="77"/>
      <c r="S6" s="57" t="s">
        <v>18</v>
      </c>
      <c r="T6" s="58" t="s">
        <v>18</v>
      </c>
    </row>
    <row r="7" spans="2:20" ht="18" customHeight="1">
      <c r="B7" s="64"/>
      <c r="C7" s="66"/>
      <c r="D7" s="14" t="s">
        <v>19</v>
      </c>
      <c r="E7" s="4">
        <v>4</v>
      </c>
      <c r="F7" s="4">
        <v>3.5</v>
      </c>
      <c r="G7" s="4">
        <v>3</v>
      </c>
      <c r="H7" s="4">
        <v>2.5</v>
      </c>
      <c r="I7" s="4">
        <v>2</v>
      </c>
      <c r="J7" s="15">
        <v>1.5</v>
      </c>
      <c r="K7" s="15">
        <v>1</v>
      </c>
      <c r="L7" s="4">
        <v>0</v>
      </c>
      <c r="M7" s="4" t="s">
        <v>5</v>
      </c>
      <c r="N7" s="11" t="s">
        <v>6</v>
      </c>
      <c r="O7" s="11" t="s">
        <v>20</v>
      </c>
      <c r="P7" s="11" t="s">
        <v>20</v>
      </c>
      <c r="Q7" s="77"/>
      <c r="R7" s="77"/>
      <c r="S7" s="57" t="s">
        <v>25</v>
      </c>
      <c r="T7" s="58" t="s">
        <v>25</v>
      </c>
    </row>
    <row r="8" spans="2:20">
      <c r="B8" s="16"/>
      <c r="C8" s="17"/>
      <c r="D8" s="16"/>
      <c r="E8" s="18"/>
      <c r="F8" s="19"/>
      <c r="G8" s="19"/>
      <c r="H8" s="19"/>
      <c r="I8" s="19"/>
      <c r="J8" s="19"/>
      <c r="K8" s="19"/>
      <c r="L8" s="19"/>
      <c r="M8" s="19"/>
      <c r="N8" s="19"/>
      <c r="O8" s="20">
        <f>SUM(E8:K8)</f>
        <v>0</v>
      </c>
      <c r="P8" s="21" t="e">
        <f t="shared" ref="P8:P15" si="0">(O8/$D8)*100</f>
        <v>#DIV/0!</v>
      </c>
      <c r="Q8" s="21" t="e">
        <f>((E8*4)+(F8*3.5)+(G8*3)+(H8*2.5)+(I8*2)+(J8*1.5)+(K8*1)+(L8*0))/O8</f>
        <v>#DIV/0!</v>
      </c>
      <c r="R8" s="21" t="e">
        <f>SQRT((E8*16+(F8*12.25)+(G8*9)+(H8*6.25)+(I8*4)+(J8*2.25)+(K8*1)+(L8*0))/O8-(Q8^2))</f>
        <v>#DIV/0!</v>
      </c>
      <c r="S8" s="22">
        <f>SUM(E8:G8)</f>
        <v>0</v>
      </c>
      <c r="T8" s="21" t="e">
        <f>(S8*100)/D8</f>
        <v>#DIV/0!</v>
      </c>
    </row>
    <row r="9" spans="2:20">
      <c r="B9" s="16"/>
      <c r="C9" s="17"/>
      <c r="D9" s="16"/>
      <c r="E9" s="18"/>
      <c r="F9" s="19"/>
      <c r="G9" s="19"/>
      <c r="H9" s="19"/>
      <c r="I9" s="19"/>
      <c r="J9" s="19"/>
      <c r="K9" s="19"/>
      <c r="L9" s="19"/>
      <c r="M9" s="19"/>
      <c r="N9" s="19"/>
      <c r="O9" s="20">
        <f t="shared" ref="O9:O15" si="1">SUM(E9:K9)</f>
        <v>0</v>
      </c>
      <c r="P9" s="21" t="e">
        <f t="shared" si="0"/>
        <v>#DIV/0!</v>
      </c>
      <c r="Q9" s="21" t="e">
        <f t="shared" ref="Q9:Q15" si="2">((E9*4)+(F9*3.5)+(G9*3)+(H9*2.5)+(I9*2)+(J9*1.5)+(K9*1)+(L9*0))/O9</f>
        <v>#DIV/0!</v>
      </c>
      <c r="R9" s="21" t="e">
        <f t="shared" ref="R9:R15" si="3">SQRT((E9*16+(F9*12.25)+(G9*9)+(H9*6.25)+(I9*4)+(J9*2.25)+(K9*1)+(L9*0))/O9-(Q9^2))</f>
        <v>#DIV/0!</v>
      </c>
      <c r="S9" s="22">
        <f>SUM(E9:G9)</f>
        <v>0</v>
      </c>
      <c r="T9" s="21" t="e">
        <f t="shared" ref="T9:T16" si="4">(S9*100)/D9</f>
        <v>#DIV/0!</v>
      </c>
    </row>
    <row r="10" spans="2:20">
      <c r="B10" s="16"/>
      <c r="C10" s="17"/>
      <c r="D10" s="16"/>
      <c r="E10" s="18"/>
      <c r="F10" s="19"/>
      <c r="G10" s="19"/>
      <c r="H10" s="19"/>
      <c r="I10" s="19"/>
      <c r="J10" s="19"/>
      <c r="K10" s="19"/>
      <c r="L10" s="19"/>
      <c r="M10" s="23"/>
      <c r="N10" s="23"/>
      <c r="O10" s="20">
        <f t="shared" si="1"/>
        <v>0</v>
      </c>
      <c r="P10" s="21" t="e">
        <f t="shared" si="0"/>
        <v>#DIV/0!</v>
      </c>
      <c r="Q10" s="21" t="e">
        <f t="shared" si="2"/>
        <v>#DIV/0!</v>
      </c>
      <c r="R10" s="21" t="e">
        <f t="shared" si="3"/>
        <v>#DIV/0!</v>
      </c>
      <c r="S10" s="22">
        <f>SUM(E10:G10)</f>
        <v>0</v>
      </c>
      <c r="T10" s="21" t="e">
        <f t="shared" si="4"/>
        <v>#DIV/0!</v>
      </c>
    </row>
    <row r="11" spans="2:20">
      <c r="B11" s="16"/>
      <c r="C11" s="17"/>
      <c r="D11" s="16"/>
      <c r="E11" s="18"/>
      <c r="F11" s="19"/>
      <c r="G11" s="19"/>
      <c r="H11" s="19"/>
      <c r="I11" s="19"/>
      <c r="J11" s="19"/>
      <c r="K11" s="19"/>
      <c r="L11" s="19"/>
      <c r="M11" s="23"/>
      <c r="N11" s="23"/>
      <c r="O11" s="20">
        <f t="shared" si="1"/>
        <v>0</v>
      </c>
      <c r="P11" s="21" t="e">
        <f t="shared" si="0"/>
        <v>#DIV/0!</v>
      </c>
      <c r="Q11" s="21" t="e">
        <f t="shared" si="2"/>
        <v>#DIV/0!</v>
      </c>
      <c r="R11" s="21" t="e">
        <f t="shared" si="3"/>
        <v>#DIV/0!</v>
      </c>
      <c r="S11" s="22">
        <f t="shared" ref="S11:S13" si="5">SUM(E11:I11)</f>
        <v>0</v>
      </c>
      <c r="T11" s="21" t="e">
        <f t="shared" si="4"/>
        <v>#DIV/0!</v>
      </c>
    </row>
    <row r="12" spans="2:20">
      <c r="B12" s="16"/>
      <c r="C12" s="17"/>
      <c r="D12" s="16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0">
        <f t="shared" si="1"/>
        <v>0</v>
      </c>
      <c r="P12" s="21" t="e">
        <f t="shared" si="0"/>
        <v>#DIV/0!</v>
      </c>
      <c r="Q12" s="21" t="e">
        <f t="shared" si="2"/>
        <v>#DIV/0!</v>
      </c>
      <c r="R12" s="21" t="e">
        <f t="shared" si="3"/>
        <v>#DIV/0!</v>
      </c>
      <c r="S12" s="22">
        <f>SUM(E12:G12)</f>
        <v>0</v>
      </c>
      <c r="T12" s="21" t="e">
        <f t="shared" si="4"/>
        <v>#DIV/0!</v>
      </c>
    </row>
    <row r="13" spans="2:20">
      <c r="B13" s="25"/>
      <c r="C13" s="17"/>
      <c r="D13" s="25"/>
      <c r="E13" s="18"/>
      <c r="F13" s="19"/>
      <c r="G13" s="19"/>
      <c r="H13" s="19"/>
      <c r="I13" s="19"/>
      <c r="J13" s="19"/>
      <c r="K13" s="19"/>
      <c r="L13" s="19"/>
      <c r="M13" s="23"/>
      <c r="N13" s="23"/>
      <c r="O13" s="20">
        <f t="shared" si="1"/>
        <v>0</v>
      </c>
      <c r="P13" s="21" t="e">
        <f t="shared" si="0"/>
        <v>#DIV/0!</v>
      </c>
      <c r="Q13" s="21" t="e">
        <f t="shared" si="2"/>
        <v>#DIV/0!</v>
      </c>
      <c r="R13" s="21" t="e">
        <f t="shared" si="3"/>
        <v>#DIV/0!</v>
      </c>
      <c r="S13" s="22">
        <f t="shared" si="5"/>
        <v>0</v>
      </c>
      <c r="T13" s="21" t="e">
        <f t="shared" si="4"/>
        <v>#DIV/0!</v>
      </c>
    </row>
    <row r="14" spans="2:20">
      <c r="B14" s="16"/>
      <c r="C14" s="26"/>
      <c r="D14" s="27"/>
      <c r="E14" s="19"/>
      <c r="F14" s="19"/>
      <c r="G14" s="19"/>
      <c r="H14" s="19"/>
      <c r="I14" s="19"/>
      <c r="J14" s="19"/>
      <c r="K14" s="19"/>
      <c r="L14" s="19"/>
      <c r="M14" s="23"/>
      <c r="N14" s="23"/>
      <c r="O14" s="20">
        <f>SUM(E14:K14)</f>
        <v>0</v>
      </c>
      <c r="P14" s="21" t="e">
        <f>(O14/$D14)*100</f>
        <v>#DIV/0!</v>
      </c>
      <c r="Q14" s="21" t="e">
        <f t="shared" si="2"/>
        <v>#DIV/0!</v>
      </c>
      <c r="R14" s="21" t="e">
        <f t="shared" si="3"/>
        <v>#DIV/0!</v>
      </c>
      <c r="S14" s="22">
        <f>(E14+F14+G14)</f>
        <v>0</v>
      </c>
      <c r="T14" s="21" t="e">
        <f t="shared" si="4"/>
        <v>#DIV/0!</v>
      </c>
    </row>
    <row r="15" spans="2:20">
      <c r="B15" s="16"/>
      <c r="C15" s="17"/>
      <c r="D15" s="23"/>
      <c r="E15" s="19"/>
      <c r="F15" s="19"/>
      <c r="G15" s="19"/>
      <c r="H15" s="19"/>
      <c r="I15" s="19"/>
      <c r="J15" s="19"/>
      <c r="K15" s="19"/>
      <c r="L15" s="19"/>
      <c r="M15" s="23"/>
      <c r="N15" s="23"/>
      <c r="O15" s="20">
        <f t="shared" si="1"/>
        <v>0</v>
      </c>
      <c r="P15" s="21" t="e">
        <f t="shared" si="0"/>
        <v>#DIV/0!</v>
      </c>
      <c r="Q15" s="21" t="e">
        <f t="shared" si="2"/>
        <v>#DIV/0!</v>
      </c>
      <c r="R15" s="21" t="e">
        <f t="shared" si="3"/>
        <v>#DIV/0!</v>
      </c>
      <c r="S15" s="22">
        <f>(E15+F15+G15)</f>
        <v>0</v>
      </c>
      <c r="T15" s="21" t="e">
        <f t="shared" si="4"/>
        <v>#DIV/0!</v>
      </c>
    </row>
    <row r="16" spans="2:20">
      <c r="B16" s="59"/>
      <c r="C16" s="28" t="s">
        <v>0</v>
      </c>
      <c r="D16" s="29">
        <f t="shared" ref="D16:N16" si="6">SUM(D8:D15)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30">
        <f>SUM(E16:K16)</f>
        <v>0</v>
      </c>
      <c r="P16" s="21"/>
      <c r="Q16" s="21" t="e">
        <f>((E16*4)+(F16*3.5)+(G16*3)+(H16*2.5)+(I16*2)+(J16*1.5)+(K16*1)+(L16*0))/O16</f>
        <v>#DIV/0!</v>
      </c>
      <c r="R16" s="21" t="e">
        <f>SQRT((E16*16+(F16*12.25)+(G16*9)+(H16*6.25)+(I16*4)+(J16*2.25)+(K16*1)+(L16*0))/O16-(Q16^2))</f>
        <v>#DIV/0!</v>
      </c>
      <c r="S16" s="22">
        <f>SUM(E16:I16)</f>
        <v>0</v>
      </c>
      <c r="T16" s="31" t="e">
        <f t="shared" si="4"/>
        <v>#DIV/0!</v>
      </c>
    </row>
    <row r="17" spans="2:20" ht="38">
      <c r="B17" s="60"/>
      <c r="C17" s="32" t="s">
        <v>12</v>
      </c>
      <c r="D17" s="33"/>
      <c r="E17" s="34" t="e">
        <f t="shared" ref="E17:N17" si="7">(E16/$D16)*100</f>
        <v>#DIV/0!</v>
      </c>
      <c r="F17" s="34" t="e">
        <f t="shared" si="7"/>
        <v>#DIV/0!</v>
      </c>
      <c r="G17" s="34" t="e">
        <f t="shared" si="7"/>
        <v>#DIV/0!</v>
      </c>
      <c r="H17" s="34" t="e">
        <f t="shared" si="7"/>
        <v>#DIV/0!</v>
      </c>
      <c r="I17" s="34" t="e">
        <f t="shared" si="7"/>
        <v>#DIV/0!</v>
      </c>
      <c r="J17" s="34" t="e">
        <f t="shared" si="7"/>
        <v>#DIV/0!</v>
      </c>
      <c r="K17" s="34" t="e">
        <f t="shared" si="7"/>
        <v>#DIV/0!</v>
      </c>
      <c r="L17" s="35" t="e">
        <f t="shared" si="7"/>
        <v>#DIV/0!</v>
      </c>
      <c r="M17" s="36" t="e">
        <f t="shared" si="7"/>
        <v>#DIV/0!</v>
      </c>
      <c r="N17" s="36" t="e">
        <f t="shared" si="7"/>
        <v>#DIV/0!</v>
      </c>
      <c r="O17" s="37"/>
      <c r="P17" s="38" t="e">
        <f>(O16/$D16)*100</f>
        <v>#DIV/0!</v>
      </c>
      <c r="Q17" s="39"/>
      <c r="R17" s="40"/>
      <c r="S17" s="41"/>
      <c r="T17" s="42"/>
    </row>
    <row r="18" spans="2:20" ht="59.5" customHeight="1">
      <c r="B18" s="61" t="s">
        <v>21</v>
      </c>
      <c r="C18" s="61"/>
      <c r="D18" s="61"/>
      <c r="E18" s="61"/>
      <c r="F18" s="43"/>
      <c r="G18" s="43"/>
      <c r="H18" s="43"/>
      <c r="I18" s="43"/>
      <c r="J18" s="43"/>
      <c r="K18" s="43"/>
      <c r="L18" s="43"/>
      <c r="M18" s="43"/>
      <c r="N18" s="43"/>
      <c r="O18" s="61" t="s">
        <v>22</v>
      </c>
      <c r="P18" s="61"/>
      <c r="Q18" s="61"/>
      <c r="R18" s="61"/>
      <c r="S18" s="61"/>
    </row>
    <row r="19" spans="2:20">
      <c r="B19" s="44"/>
      <c r="C19" s="45"/>
    </row>
    <row r="20" spans="2:20" ht="24">
      <c r="B20" s="61" t="s">
        <v>23</v>
      </c>
      <c r="C20" s="61"/>
      <c r="D20" s="61"/>
      <c r="E20" s="61"/>
      <c r="F20" s="61"/>
      <c r="G20" s="43"/>
      <c r="H20" s="43"/>
      <c r="I20" s="43"/>
      <c r="J20" s="43"/>
      <c r="K20" s="43"/>
      <c r="L20" s="43"/>
      <c r="M20" s="43"/>
      <c r="N20" s="43"/>
      <c r="O20" s="61" t="s">
        <v>24</v>
      </c>
      <c r="P20" s="61"/>
      <c r="Q20" s="61"/>
      <c r="R20" s="61"/>
      <c r="S20" s="61"/>
      <c r="T20" s="61"/>
    </row>
    <row r="21" spans="2:20">
      <c r="B21" s="44"/>
      <c r="C21" s="53"/>
      <c r="D21" s="54"/>
      <c r="E21" s="54"/>
      <c r="F21" s="54"/>
      <c r="G21" s="54"/>
      <c r="H21" s="54"/>
      <c r="I21" s="54"/>
      <c r="J21" s="54"/>
    </row>
    <row r="22" spans="2:20">
      <c r="B22" s="44"/>
    </row>
    <row r="23" spans="2:20">
      <c r="B23" s="44"/>
    </row>
    <row r="24" spans="2:20">
      <c r="B24" s="44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7"/>
    </row>
    <row r="25" spans="2:20">
      <c r="B25" s="44"/>
      <c r="C25" s="50"/>
      <c r="D25" s="5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20">
      <c r="B26" s="44"/>
      <c r="C26" s="50"/>
      <c r="D26" s="5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20">
      <c r="B27" s="44"/>
      <c r="C27" s="50"/>
      <c r="D27" s="51"/>
      <c r="E27" s="1"/>
      <c r="F27" s="1"/>
      <c r="G27" s="1"/>
      <c r="H27" s="1"/>
      <c r="I27" s="1"/>
      <c r="J27" s="1"/>
      <c r="K27" s="1"/>
      <c r="L27" s="1"/>
      <c r="M27" s="48"/>
      <c r="N27" s="48"/>
      <c r="O27" s="47"/>
      <c r="P27" s="47"/>
      <c r="Q27" s="47"/>
    </row>
    <row r="28" spans="2:20">
      <c r="B28" s="44"/>
      <c r="C28" s="50"/>
      <c r="D28" s="51"/>
      <c r="E28" s="1"/>
      <c r="F28" s="1"/>
      <c r="G28" s="1"/>
      <c r="H28" s="1"/>
      <c r="I28" s="1"/>
      <c r="J28" s="1"/>
      <c r="K28" s="1"/>
      <c r="L28" s="1"/>
      <c r="M28" s="48"/>
      <c r="N28" s="48"/>
      <c r="O28" s="47"/>
      <c r="P28" s="47"/>
      <c r="Q28" s="47"/>
    </row>
    <row r="29" spans="2:20">
      <c r="C29" s="50"/>
      <c r="D29" s="51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2:20">
      <c r="C30" s="50"/>
      <c r="D30" s="51"/>
      <c r="E30" s="1"/>
      <c r="F30" s="1"/>
      <c r="G30" s="1"/>
      <c r="H30" s="1"/>
      <c r="I30" s="1"/>
      <c r="J30" s="1"/>
      <c r="K30" s="1"/>
      <c r="L30" s="1"/>
      <c r="M30" s="48"/>
      <c r="N30" s="48"/>
    </row>
  </sheetData>
  <mergeCells count="13">
    <mergeCell ref="B1:T1"/>
    <mergeCell ref="B2:T2"/>
    <mergeCell ref="B3:T3"/>
    <mergeCell ref="B4:B7"/>
    <mergeCell ref="C4:C7"/>
    <mergeCell ref="E4:L6"/>
    <mergeCell ref="Q4:Q7"/>
    <mergeCell ref="R4:R7"/>
    <mergeCell ref="B16:B17"/>
    <mergeCell ref="B18:E18"/>
    <mergeCell ref="O18:S18"/>
    <mergeCell ref="B20:F20"/>
    <mergeCell ref="O20:T20"/>
  </mergeCell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รายวิชาที่สอน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Lenovo</cp:lastModifiedBy>
  <cp:lastPrinted>2022-10-27T10:04:43Z</cp:lastPrinted>
  <dcterms:created xsi:type="dcterms:W3CDTF">2010-10-09T06:12:25Z</dcterms:created>
  <dcterms:modified xsi:type="dcterms:W3CDTF">2022-10-29T08:34:08Z</dcterms:modified>
</cp:coreProperties>
</file>